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(5)mkami-kyudo\6HomePage\ssOitaken\"/>
    </mc:Choice>
  </mc:AlternateContent>
  <xr:revisionPtr revIDLastSave="0" documentId="8_{DAE5004A-CF2C-4B8E-A525-5F95841BD1B9}" xr6:coauthVersionLast="47" xr6:coauthVersionMax="47" xr10:uidLastSave="{00000000-0000-0000-0000-000000000000}"/>
  <bookViews>
    <workbookView xWindow="510" yWindow="990" windowWidth="15555" windowHeight="13965" xr2:uid="{C1DC58B6-51F9-429A-A893-08E1E3F9DB4C}"/>
  </bookViews>
  <sheets>
    <sheet name="申込書様式" sheetId="1" r:id="rId1"/>
  </sheets>
  <externalReferences>
    <externalReference r:id="rId2"/>
  </externalReferences>
  <definedNames>
    <definedName name="_xlnm.Print_Area" localSheetId="0">申込書様式!$A$1:$K$35</definedName>
    <definedName name="選手名簿">[1]受講生申込!$B$4:$M$57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I26" i="1"/>
  <c r="E28" i="1" s="1"/>
  <c r="G28" i="1" s="1"/>
  <c r="B26" i="1"/>
  <c r="E27" i="1" s="1"/>
  <c r="G27" i="1" s="1"/>
  <c r="G29" i="1" s="1"/>
</calcChain>
</file>

<file path=xl/sharedStrings.xml><?xml version="1.0" encoding="utf-8"?>
<sst xmlns="http://schemas.openxmlformats.org/spreadsheetml/2006/main" count="46" uniqueCount="39">
  <si>
    <t>申込〆切：</t>
    <rPh sb="0" eb="2">
      <t>モウシコミ</t>
    </rPh>
    <rPh sb="2" eb="4">
      <t>シメキリ</t>
    </rPh>
    <phoneticPr fontId="4"/>
  </si>
  <si>
    <t>令和８年度 地域社会弓道指導者研修会 参加申込書</t>
    <rPh sb="0" eb="2">
      <t>レイワ</t>
    </rPh>
    <rPh sb="19" eb="21">
      <t>サンカ</t>
    </rPh>
    <rPh sb="21" eb="24">
      <t>モウシコミショ</t>
    </rPh>
    <phoneticPr fontId="4"/>
  </si>
  <si>
    <t>No</t>
    <phoneticPr fontId="4"/>
  </si>
  <si>
    <t>会員ID番号</t>
    <rPh sb="0" eb="1">
      <t>カイ</t>
    </rPh>
    <rPh sb="1" eb="2">
      <t>イン</t>
    </rPh>
    <rPh sb="4" eb="6">
      <t>バンゴウ</t>
    </rPh>
    <phoneticPr fontId="4"/>
  </si>
  <si>
    <t>氏　　　名</t>
  </si>
  <si>
    <t>性別</t>
  </si>
  <si>
    <t>年齢</t>
    <rPh sb="0" eb="2">
      <t>ネンレイ</t>
    </rPh>
    <phoneticPr fontId="4"/>
  </si>
  <si>
    <t>称号・段位</t>
    <rPh sb="3" eb="5">
      <t>ダンイ</t>
    </rPh>
    <phoneticPr fontId="4"/>
  </si>
  <si>
    <t>称号･段位
取得年月日</t>
    <rPh sb="0" eb="2">
      <t>ショウゴウ</t>
    </rPh>
    <rPh sb="3" eb="5">
      <t>ダンイ</t>
    </rPh>
    <rPh sb="6" eb="8">
      <t>シュトク</t>
    </rPh>
    <rPh sb="10" eb="11">
      <t>ニチ</t>
    </rPh>
    <phoneticPr fontId="4"/>
  </si>
  <si>
    <t>備考</t>
    <rPh sb="0" eb="2">
      <t>ビコウ</t>
    </rPh>
    <phoneticPr fontId="4"/>
  </si>
  <si>
    <t>弁当</t>
    <rPh sb="0" eb="2">
      <t>ベントウ</t>
    </rPh>
    <phoneticPr fontId="4"/>
  </si>
  <si>
    <t>←弁当は○×で入力下さい</t>
    <rPh sb="1" eb="3">
      <t>ベントウ</t>
    </rPh>
    <rPh sb="7" eb="9">
      <t>ニュウリョク</t>
    </rPh>
    <rPh sb="9" eb="10">
      <t>クダ</t>
    </rPh>
    <phoneticPr fontId="4"/>
  </si>
  <si>
    <t>28日</t>
    <rPh sb="2" eb="3">
      <t>ニチ</t>
    </rPh>
    <phoneticPr fontId="4"/>
  </si>
  <si>
    <t>29日</t>
    <rPh sb="2" eb="3">
      <t>ニチ</t>
    </rPh>
    <phoneticPr fontId="4"/>
  </si>
  <si>
    <t>←取得年月日は称号･段位のどちらか新しい方を記入して下さい</t>
    <rPh sb="1" eb="3">
      <t>シュトク</t>
    </rPh>
    <rPh sb="3" eb="6">
      <t>ネンガッピ</t>
    </rPh>
    <rPh sb="7" eb="9">
      <t>ショウゴウ</t>
    </rPh>
    <rPh sb="10" eb="12">
      <t>ダンイ</t>
    </rPh>
    <rPh sb="17" eb="18">
      <t>アタラ</t>
    </rPh>
    <rPh sb="20" eb="21">
      <t>カタ</t>
    </rPh>
    <rPh sb="22" eb="24">
      <t>キニュウ</t>
    </rPh>
    <rPh sb="26" eb="27">
      <t>クダ</t>
    </rPh>
    <phoneticPr fontId="4"/>
  </si>
  <si>
    <t>記入例</t>
    <rPh sb="0" eb="2">
      <t>キニュウ</t>
    </rPh>
    <rPh sb="2" eb="3">
      <t>レイ</t>
    </rPh>
    <phoneticPr fontId="4"/>
  </si>
  <si>
    <t>真善美 弓太郎</t>
    <rPh sb="0" eb="3">
      <t>シンゼンビ</t>
    </rPh>
    <rPh sb="4" eb="5">
      <t>ユミ</t>
    </rPh>
    <rPh sb="5" eb="7">
      <t>タロウ</t>
    </rPh>
    <phoneticPr fontId="4"/>
  </si>
  <si>
    <t>男</t>
    <rPh sb="0" eb="1">
      <t>オトコ</t>
    </rPh>
    <phoneticPr fontId="4"/>
  </si>
  <si>
    <t>錬士六段</t>
    <rPh sb="0" eb="2">
      <t>レンシ</t>
    </rPh>
    <rPh sb="2" eb="3">
      <t>ロク</t>
    </rPh>
    <rPh sb="3" eb="4">
      <t>ダン</t>
    </rPh>
    <phoneticPr fontId="4"/>
  </si>
  <si>
    <t>○</t>
    <phoneticPr fontId="4"/>
  </si>
  <si>
    <t>×</t>
    <phoneticPr fontId="4"/>
  </si>
  <si>
    <t>←氏名は姓と名の間に半角スペースを入れて下さい</t>
    <rPh sb="1" eb="3">
      <t>シメイ</t>
    </rPh>
    <rPh sb="4" eb="5">
      <t>セイ</t>
    </rPh>
    <rPh sb="6" eb="7">
      <t>メイ</t>
    </rPh>
    <rPh sb="8" eb="9">
      <t>アイダ</t>
    </rPh>
    <rPh sb="10" eb="12">
      <t>ハンカク</t>
    </rPh>
    <rPh sb="17" eb="18">
      <t>イ</t>
    </rPh>
    <rPh sb="20" eb="21">
      <t>クダ</t>
    </rPh>
    <phoneticPr fontId="4"/>
  </si>
  <si>
    <t>計</t>
    <rPh sb="0" eb="1">
      <t>ケイ</t>
    </rPh>
    <phoneticPr fontId="4"/>
  </si>
  <si>
    <t>←自動計算します</t>
    <rPh sb="1" eb="3">
      <t>ジドウ</t>
    </rPh>
    <rPh sb="3" eb="5">
      <t>ケイサン</t>
    </rPh>
    <phoneticPr fontId="4"/>
  </si>
  <si>
    <t>受講料</t>
    <rPh sb="0" eb="3">
      <t>ジュコウリョウ</t>
    </rPh>
    <phoneticPr fontId="4"/>
  </si>
  <si>
    <t>円×</t>
    <rPh sb="0" eb="1">
      <t>エン</t>
    </rPh>
    <phoneticPr fontId="4"/>
  </si>
  <si>
    <t>人＝</t>
    <rPh sb="0" eb="1">
      <t>ニン</t>
    </rPh>
    <phoneticPr fontId="4"/>
  </si>
  <si>
    <t>円</t>
    <rPh sb="0" eb="1">
      <t>エン</t>
    </rPh>
    <phoneticPr fontId="4"/>
  </si>
  <si>
    <t>弁当代</t>
    <rPh sb="0" eb="2">
      <t>ベントウ</t>
    </rPh>
    <rPh sb="2" eb="3">
      <t>ダイ</t>
    </rPh>
    <phoneticPr fontId="4"/>
  </si>
  <si>
    <t>合計金額</t>
    <rPh sb="0" eb="2">
      <t>ゴウケイ</t>
    </rPh>
    <rPh sb="2" eb="4">
      <t>キンガク</t>
    </rPh>
    <phoneticPr fontId="4"/>
  </si>
  <si>
    <t>　　　　　</t>
    <phoneticPr fontId="4"/>
  </si>
  <si>
    <t>に県連口座に振り込みました。</t>
    <rPh sb="1" eb="3">
      <t>ケンレン</t>
    </rPh>
    <rPh sb="3" eb="5">
      <t>コウザ</t>
    </rPh>
    <rPh sb="6" eb="7">
      <t>フ</t>
    </rPh>
    <rPh sb="8" eb="9">
      <t>コ</t>
    </rPh>
    <phoneticPr fontId="4"/>
  </si>
  <si>
    <t>←日付は　11/10 のように入力して下さい</t>
    <rPh sb="1" eb="3">
      <t>ヒヅケ</t>
    </rPh>
    <rPh sb="15" eb="17">
      <t>ニュウリョク</t>
    </rPh>
    <rPh sb="19" eb="20">
      <t>クダ</t>
    </rPh>
    <phoneticPr fontId="4"/>
  </si>
  <si>
    <t>（ 支 部 名）</t>
    <phoneticPr fontId="4"/>
  </si>
  <si>
    <t>○○市</t>
    <rPh sb="2" eb="3">
      <t>シ</t>
    </rPh>
    <phoneticPr fontId="4"/>
  </si>
  <si>
    <t>（ 記載責任者名）</t>
    <rPh sb="2" eb="4">
      <t>キサイ</t>
    </rPh>
    <rPh sb="4" eb="7">
      <t>セキニンシャ</t>
    </rPh>
    <phoneticPr fontId="4"/>
  </si>
  <si>
    <t>○○ ○○</t>
    <phoneticPr fontId="4"/>
  </si>
  <si>
    <t>（ 連絡先電話）</t>
    <rPh sb="2" eb="5">
      <t>レンラクサキ</t>
    </rPh>
    <phoneticPr fontId="4"/>
  </si>
  <si>
    <t>090-1234-5678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</si>
</sst>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_ "/>
    <numFmt numFmtId="178" formatCode="#,##0_ "/>
    <numFmt numFmtId="179" formatCode="[$-411]ggge&quot;年&quot;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AR P丸ゴシック体M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AR P丸ゴシック体M"/>
      <family val="3"/>
      <charset val="128"/>
    </font>
    <font>
      <sz val="12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sz val="10"/>
      <name val="AR P丸ゴシック体M"/>
      <family val="3"/>
      <charset val="128"/>
    </font>
    <font>
      <sz val="12"/>
      <color rgb="FF0000FF"/>
      <name val="AR P丸ゴシック体M"/>
      <family val="3"/>
      <charset val="128"/>
    </font>
    <font>
      <sz val="10"/>
      <color rgb="FF0000FF"/>
      <name val="AR P丸ゴシック体M"/>
      <family val="3"/>
      <charset val="128"/>
    </font>
    <font>
      <sz val="11"/>
      <color rgb="FF0000FF"/>
      <name val="AR P丸ゴシック体E"/>
      <family val="3"/>
      <charset val="128"/>
    </font>
    <font>
      <sz val="12"/>
      <name val="AR P丸ゴシック体E"/>
      <family val="3"/>
      <charset val="128"/>
    </font>
    <font>
      <sz val="10"/>
      <name val="AR P丸ゴシック体E"/>
      <family val="3"/>
      <charset val="128"/>
    </font>
    <font>
      <sz val="11"/>
      <name val="AR P丸ゴシック体E"/>
      <family val="3"/>
      <charset val="128"/>
    </font>
    <font>
      <sz val="14"/>
      <color rgb="FF0000FF"/>
      <name val="AR P丸ゴシック体M"/>
      <family val="3"/>
      <charset val="128"/>
    </font>
    <font>
      <sz val="14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76" fontId="2" fillId="0" borderId="0" xfId="1" applyNumberFormat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wrapText="1" shrinkToFit="1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2" fillId="0" borderId="9" xfId="1" applyFont="1" applyBorder="1">
      <alignment vertical="center"/>
    </xf>
    <xf numFmtId="0" fontId="6" fillId="0" borderId="12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177" fontId="6" fillId="0" borderId="15" xfId="1" applyNumberFormat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176" fontId="6" fillId="0" borderId="15" xfId="1" applyNumberFormat="1" applyFont="1" applyBorder="1" applyAlignment="1">
      <alignment horizontal="left" vertical="center" wrapText="1" indent="1"/>
    </xf>
    <xf numFmtId="0" fontId="6" fillId="0" borderId="16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177" fontId="9" fillId="0" borderId="20" xfId="1" applyNumberFormat="1" applyFont="1" applyBorder="1" applyAlignment="1" applyProtection="1">
      <alignment horizontal="center" vertical="center" wrapText="1"/>
      <protection locked="0"/>
    </xf>
    <xf numFmtId="0" fontId="9" fillId="0" borderId="20" xfId="1" applyFont="1" applyBorder="1" applyAlignment="1" applyProtection="1">
      <alignment horizontal="center" vertical="center" wrapText="1"/>
      <protection locked="0"/>
    </xf>
    <xf numFmtId="0" fontId="9" fillId="0" borderId="21" xfId="1" applyFont="1" applyBorder="1" applyAlignment="1" applyProtection="1">
      <alignment horizontal="center" vertical="center" wrapText="1"/>
      <protection locked="0"/>
    </xf>
    <xf numFmtId="0" fontId="9" fillId="0" borderId="22" xfId="1" applyFont="1" applyBorder="1" applyAlignment="1" applyProtection="1">
      <alignment horizontal="center" vertical="center" wrapText="1"/>
      <protection locked="0"/>
    </xf>
    <xf numFmtId="176" fontId="10" fillId="0" borderId="20" xfId="1" applyNumberFormat="1" applyFont="1" applyBorder="1" applyAlignment="1" applyProtection="1">
      <alignment horizontal="left" vertical="center" wrapText="1" indent="1"/>
      <protection locked="0"/>
    </xf>
    <xf numFmtId="0" fontId="11" fillId="0" borderId="21" xfId="1" applyFont="1" applyBorder="1" applyAlignment="1" applyProtection="1">
      <alignment horizontal="center" vertical="center"/>
      <protection locked="0"/>
    </xf>
    <xf numFmtId="0" fontId="11" fillId="0" borderId="23" xfId="1" applyFont="1" applyBorder="1" applyAlignment="1" applyProtection="1">
      <alignment horizontal="center" vertical="center"/>
      <protection locked="0"/>
    </xf>
    <xf numFmtId="0" fontId="6" fillId="0" borderId="24" xfId="1" applyFont="1" applyBorder="1" applyAlignment="1">
      <alignment horizontal="center" vertical="center" wrapText="1"/>
    </xf>
    <xf numFmtId="177" fontId="9" fillId="0" borderId="25" xfId="1" applyNumberFormat="1" applyFont="1" applyBorder="1" applyAlignment="1" applyProtection="1">
      <alignment horizontal="center" vertical="center" wrapText="1"/>
      <protection locked="0"/>
    </xf>
    <xf numFmtId="0" fontId="9" fillId="0" borderId="25" xfId="1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 applyProtection="1">
      <alignment horizontal="center" vertical="center" wrapText="1"/>
      <protection locked="0"/>
    </xf>
    <xf numFmtId="0" fontId="9" fillId="0" borderId="27" xfId="1" applyFont="1" applyBorder="1" applyAlignment="1" applyProtection="1">
      <alignment horizontal="center" vertical="center" wrapText="1"/>
      <protection locked="0"/>
    </xf>
    <xf numFmtId="176" fontId="10" fillId="0" borderId="25" xfId="1" applyNumberFormat="1" applyFont="1" applyBorder="1" applyAlignment="1" applyProtection="1">
      <alignment horizontal="left" vertical="center" wrapText="1" indent="1"/>
      <protection locked="0"/>
    </xf>
    <xf numFmtId="0" fontId="11" fillId="0" borderId="26" xfId="1" applyFont="1" applyBorder="1" applyAlignment="1" applyProtection="1">
      <alignment horizontal="center" vertical="center"/>
      <protection locked="0"/>
    </xf>
    <xf numFmtId="0" fontId="11" fillId="0" borderId="28" xfId="1" applyFont="1" applyBorder="1" applyAlignment="1" applyProtection="1">
      <alignment horizontal="center" vertical="center"/>
      <protection locked="0"/>
    </xf>
    <xf numFmtId="0" fontId="6" fillId="0" borderId="29" xfId="1" applyFont="1" applyBorder="1" applyAlignment="1">
      <alignment horizontal="center" vertical="center" wrapText="1"/>
    </xf>
    <xf numFmtId="177" fontId="9" fillId="0" borderId="30" xfId="1" applyNumberFormat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center" vertical="center" wrapText="1"/>
      <protection locked="0"/>
    </xf>
    <xf numFmtId="0" fontId="9" fillId="0" borderId="31" xfId="1" applyFont="1" applyBorder="1" applyAlignment="1" applyProtection="1">
      <alignment horizontal="center" vertical="center" wrapText="1"/>
      <protection locked="0"/>
    </xf>
    <xf numFmtId="0" fontId="9" fillId="0" borderId="32" xfId="1" applyFont="1" applyBorder="1" applyAlignment="1" applyProtection="1">
      <alignment horizontal="center" vertical="center" wrapText="1"/>
      <protection locked="0"/>
    </xf>
    <xf numFmtId="176" fontId="10" fillId="0" borderId="30" xfId="1" applyNumberFormat="1" applyFont="1" applyBorder="1" applyAlignment="1" applyProtection="1">
      <alignment horizontal="left" vertical="center" wrapText="1" indent="1"/>
      <protection locked="0"/>
    </xf>
    <xf numFmtId="0" fontId="11" fillId="0" borderId="31" xfId="1" applyFont="1" applyBorder="1" applyAlignment="1" applyProtection="1">
      <alignment horizontal="center" vertical="center"/>
      <protection locked="0"/>
    </xf>
    <xf numFmtId="0" fontId="11" fillId="0" borderId="33" xfId="1" applyFont="1" applyBorder="1" applyAlignment="1" applyProtection="1">
      <alignment horizontal="center" vertical="center"/>
      <protection locked="0"/>
    </xf>
    <xf numFmtId="0" fontId="12" fillId="0" borderId="34" xfId="1" applyFont="1" applyBorder="1" applyAlignment="1">
      <alignment horizontal="center" vertical="center" wrapText="1"/>
    </xf>
    <xf numFmtId="177" fontId="12" fillId="0" borderId="35" xfId="1" applyNumberFormat="1" applyFont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 wrapText="1"/>
    </xf>
    <xf numFmtId="0" fontId="12" fillId="0" borderId="36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176" fontId="13" fillId="0" borderId="35" xfId="1" applyNumberFormat="1" applyFont="1" applyBorder="1" applyAlignment="1">
      <alignment horizontal="left" vertical="center" wrapText="1" indent="1"/>
    </xf>
    <xf numFmtId="0" fontId="14" fillId="0" borderId="36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6" fillId="0" borderId="0" xfId="1" applyFont="1" applyAlignment="1">
      <alignment horizontal="justify" vertical="center"/>
    </xf>
    <xf numFmtId="178" fontId="6" fillId="0" borderId="0" xfId="1" applyNumberFormat="1" applyFont="1">
      <alignment vertical="center"/>
    </xf>
    <xf numFmtId="0" fontId="6" fillId="0" borderId="0" xfId="1" applyFont="1">
      <alignment vertical="center"/>
    </xf>
    <xf numFmtId="177" fontId="6" fillId="0" borderId="0" xfId="1" applyNumberFormat="1" applyFont="1">
      <alignment vertical="center"/>
    </xf>
    <xf numFmtId="0" fontId="14" fillId="0" borderId="39" xfId="1" applyFont="1" applyBorder="1" applyAlignment="1">
      <alignment horizontal="right" vertical="center"/>
    </xf>
    <xf numFmtId="178" fontId="6" fillId="0" borderId="39" xfId="1" applyNumberFormat="1" applyFont="1" applyBorder="1">
      <alignment vertical="center"/>
    </xf>
    <xf numFmtId="0" fontId="6" fillId="0" borderId="39" xfId="1" applyFont="1" applyBorder="1">
      <alignment vertical="center"/>
    </xf>
    <xf numFmtId="178" fontId="12" fillId="0" borderId="39" xfId="1" applyNumberFormat="1" applyFont="1" applyBorder="1">
      <alignment vertical="center"/>
    </xf>
    <xf numFmtId="0" fontId="12" fillId="0" borderId="39" xfId="1" applyFont="1" applyBorder="1">
      <alignment vertical="center"/>
    </xf>
    <xf numFmtId="0" fontId="14" fillId="0" borderId="0" xfId="1" applyFont="1" applyAlignment="1">
      <alignment horizontal="right" vertical="center"/>
    </xf>
    <xf numFmtId="178" fontId="12" fillId="0" borderId="0" xfId="1" applyNumberFormat="1" applyFont="1">
      <alignment vertical="center"/>
    </xf>
    <xf numFmtId="0" fontId="12" fillId="0" borderId="0" xfId="1" applyFont="1">
      <alignment vertical="center"/>
    </xf>
    <xf numFmtId="179" fontId="15" fillId="0" borderId="40" xfId="1" applyNumberFormat="1" applyFont="1" applyBorder="1" applyAlignment="1" applyProtection="1">
      <alignment horizontal="right" vertical="center"/>
      <protection locked="0"/>
    </xf>
    <xf numFmtId="179" fontId="15" fillId="0" borderId="41" xfId="1" applyNumberFormat="1" applyFont="1" applyBorder="1" applyAlignment="1" applyProtection="1">
      <alignment horizontal="right" vertical="center"/>
      <protection locked="0"/>
    </xf>
    <xf numFmtId="0" fontId="16" fillId="0" borderId="41" xfId="1" applyFont="1" applyBorder="1">
      <alignment vertical="center"/>
    </xf>
    <xf numFmtId="0" fontId="2" fillId="0" borderId="41" xfId="1" applyFont="1" applyBorder="1">
      <alignment vertical="center"/>
    </xf>
    <xf numFmtId="0" fontId="2" fillId="0" borderId="42" xfId="1" applyFont="1" applyBorder="1">
      <alignment vertical="center"/>
    </xf>
    <xf numFmtId="0" fontId="2" fillId="0" borderId="43" xfId="1" applyFont="1" applyBorder="1">
      <alignment vertical="center"/>
    </xf>
    <xf numFmtId="0" fontId="6" fillId="0" borderId="0" xfId="1" applyFont="1" applyAlignment="1">
      <alignment horizontal="right" vertical="center"/>
    </xf>
    <xf numFmtId="0" fontId="9" fillId="0" borderId="0" xfId="1" applyFont="1" applyProtection="1">
      <alignment vertical="center"/>
      <protection locked="0"/>
    </xf>
    <xf numFmtId="0" fontId="2" fillId="0" borderId="44" xfId="1" applyFont="1" applyBorder="1">
      <alignment vertical="center"/>
    </xf>
    <xf numFmtId="0" fontId="2" fillId="0" borderId="45" xfId="1" applyFont="1" applyBorder="1">
      <alignment vertical="center"/>
    </xf>
    <xf numFmtId="0" fontId="6" fillId="0" borderId="1" xfId="1" applyFont="1" applyBorder="1" applyAlignment="1">
      <alignment horizontal="right" vertical="center"/>
    </xf>
    <xf numFmtId="0" fontId="9" fillId="0" borderId="1" xfId="1" applyFont="1" applyBorder="1" applyProtection="1">
      <alignment vertical="center"/>
      <protection locked="0"/>
    </xf>
    <xf numFmtId="0" fontId="2" fillId="0" borderId="1" xfId="1" applyFont="1" applyBorder="1">
      <alignment vertical="center"/>
    </xf>
    <xf numFmtId="0" fontId="2" fillId="0" borderId="46" xfId="1" applyFont="1" applyBorder="1">
      <alignment vertical="center"/>
    </xf>
  </cellXfs>
  <cellStyles count="2">
    <cellStyle name="標準" xfId="0" builtinId="0"/>
    <cellStyle name="標準 3" xfId="1" xr:uid="{89620EAD-F359-4799-9F84-0FB458AE8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cuments\(6)oitaken-kyudo\11&#35611;&#32722;&#20250;\11.8&#22823;&#20998;&#30476;&#22320;&#22495;&#31038;&#20250;&#24339;&#36947;&#25351;&#23566;&#32773;&#30740;&#20462;&#20250;\R8&#22320;&#22495;&#31038;&#20250;&#27494;&#36947;&#25351;&#23566;&#32773;&#30740;&#20462;&#20250;.xlsx" TargetMode="External"/><Relationship Id="rId1" Type="http://schemas.openxmlformats.org/officeDocument/2006/relationships/externalLinkPath" Target="/Users/user/Documents/(6)oitaken-kyudo/11&#35611;&#32722;&#20250;/11.8&#22823;&#20998;&#30476;&#22320;&#22495;&#31038;&#20250;&#24339;&#36947;&#25351;&#23566;&#32773;&#30740;&#20462;&#20250;/R8&#22320;&#22495;&#31038;&#20250;&#27494;&#36947;&#25351;&#23566;&#32773;&#30740;&#20462;&#202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実施要項 "/>
      <sheetName val="日程"/>
      <sheetName val="講師紹介"/>
      <sheetName val="受講生心得"/>
      <sheetName val="礼記射義"/>
      <sheetName val="射法訓"/>
      <sheetName val="立順表"/>
      <sheetName val="メモ１"/>
      <sheetName val="メモ２"/>
      <sheetName val="開催案内"/>
      <sheetName val="申込書様式"/>
      <sheetName val="受講生申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B4">
            <v>1</v>
          </cell>
          <cell r="C4">
            <v>1191372</v>
          </cell>
          <cell r="D4" t="str">
            <v>谷 しのぶ</v>
          </cell>
          <cell r="E4" t="str">
            <v>女</v>
          </cell>
          <cell r="F4">
            <v>49</v>
          </cell>
          <cell r="G4" t="str">
            <v>五段</v>
          </cell>
          <cell r="H4">
            <v>45816</v>
          </cell>
          <cell r="I4" t="str">
            <v>豊後高田市</v>
          </cell>
          <cell r="K4" t="str">
            <v>〇</v>
          </cell>
          <cell r="L4" t="str">
            <v>〇</v>
          </cell>
          <cell r="M4">
            <v>105</v>
          </cell>
        </row>
        <row r="5">
          <cell r="B5">
            <v>2</v>
          </cell>
          <cell r="C5">
            <v>1661922</v>
          </cell>
          <cell r="D5" t="str">
            <v>利光 真砂実</v>
          </cell>
          <cell r="E5" t="str">
            <v>女</v>
          </cell>
          <cell r="F5">
            <v>50</v>
          </cell>
          <cell r="G5" t="str">
            <v>五段</v>
          </cell>
          <cell r="H5">
            <v>45634</v>
          </cell>
          <cell r="I5" t="str">
            <v>大分市</v>
          </cell>
          <cell r="K5" t="str">
            <v>×</v>
          </cell>
          <cell r="L5" t="str">
            <v>×</v>
          </cell>
          <cell r="M5">
            <v>105</v>
          </cell>
        </row>
        <row r="6">
          <cell r="B6">
            <v>3</v>
          </cell>
          <cell r="C6">
            <v>1538699</v>
          </cell>
          <cell r="D6" t="str">
            <v>大谷　鋼輝</v>
          </cell>
          <cell r="E6" t="str">
            <v>男</v>
          </cell>
          <cell r="F6">
            <v>25</v>
          </cell>
          <cell r="G6" t="str">
            <v>五段</v>
          </cell>
          <cell r="H6">
            <v>45452</v>
          </cell>
          <cell r="I6" t="str">
            <v>杵築市</v>
          </cell>
          <cell r="K6" t="str">
            <v>〇</v>
          </cell>
          <cell r="L6" t="str">
            <v>〇</v>
          </cell>
          <cell r="M6">
            <v>105</v>
          </cell>
        </row>
        <row r="7">
          <cell r="B7">
            <v>4</v>
          </cell>
          <cell r="C7">
            <v>1528551</v>
          </cell>
          <cell r="D7" t="str">
            <v>杉原　広子</v>
          </cell>
          <cell r="E7" t="str">
            <v>女</v>
          </cell>
          <cell r="F7">
            <v>61</v>
          </cell>
          <cell r="G7" t="str">
            <v>五段</v>
          </cell>
          <cell r="H7">
            <v>45452</v>
          </cell>
          <cell r="I7" t="str">
            <v>大分市</v>
          </cell>
          <cell r="K7" t="str">
            <v>×</v>
          </cell>
          <cell r="L7" t="str">
            <v>〇</v>
          </cell>
          <cell r="M7">
            <v>105</v>
          </cell>
        </row>
        <row r="8">
          <cell r="B8">
            <v>5</v>
          </cell>
          <cell r="C8">
            <v>1413815</v>
          </cell>
          <cell r="D8" t="str">
            <v>水本 藍</v>
          </cell>
          <cell r="E8" t="str">
            <v>女</v>
          </cell>
          <cell r="F8">
            <v>45</v>
          </cell>
          <cell r="G8" t="str">
            <v>五段</v>
          </cell>
          <cell r="H8">
            <v>45451</v>
          </cell>
          <cell r="I8" t="str">
            <v>別府市</v>
          </cell>
          <cell r="J8" t="str">
            <v>29日のみ</v>
          </cell>
          <cell r="K8" t="str">
            <v>×</v>
          </cell>
          <cell r="L8" t="str">
            <v>×</v>
          </cell>
          <cell r="M8">
            <v>105</v>
          </cell>
        </row>
        <row r="9">
          <cell r="B9">
            <v>6</v>
          </cell>
          <cell r="C9">
            <v>1566703</v>
          </cell>
          <cell r="D9" t="str">
            <v>淵野 尚子</v>
          </cell>
          <cell r="E9" t="str">
            <v>女</v>
          </cell>
          <cell r="F9">
            <v>60</v>
          </cell>
          <cell r="G9" t="str">
            <v>五段</v>
          </cell>
          <cell r="H9">
            <v>44996</v>
          </cell>
          <cell r="I9" t="str">
            <v>別府市</v>
          </cell>
          <cell r="K9" t="str">
            <v>×</v>
          </cell>
          <cell r="L9" t="str">
            <v>×</v>
          </cell>
          <cell r="M9">
            <v>105</v>
          </cell>
        </row>
        <row r="10">
          <cell r="B10">
            <v>7</v>
          </cell>
          <cell r="C10">
            <v>1494124</v>
          </cell>
          <cell r="D10" t="str">
            <v>加藤 脩一郎</v>
          </cell>
          <cell r="E10" t="str">
            <v>男</v>
          </cell>
          <cell r="F10">
            <v>39</v>
          </cell>
          <cell r="G10" t="str">
            <v>五段</v>
          </cell>
          <cell r="H10">
            <v>44836</v>
          </cell>
          <cell r="I10" t="str">
            <v>速見郡</v>
          </cell>
          <cell r="K10" t="str">
            <v>×</v>
          </cell>
          <cell r="L10" t="str">
            <v>×</v>
          </cell>
          <cell r="M10">
            <v>105</v>
          </cell>
        </row>
        <row r="11">
          <cell r="B11">
            <v>8</v>
          </cell>
          <cell r="C11">
            <v>1465412</v>
          </cell>
          <cell r="D11" t="str">
            <v>首藤 哲男</v>
          </cell>
          <cell r="E11" t="str">
            <v>男</v>
          </cell>
          <cell r="F11">
            <v>75</v>
          </cell>
          <cell r="G11" t="str">
            <v>五段</v>
          </cell>
          <cell r="H11">
            <v>44835</v>
          </cell>
          <cell r="I11" t="str">
            <v>豊後高田市</v>
          </cell>
          <cell r="K11" t="str">
            <v>〇</v>
          </cell>
          <cell r="L11" t="str">
            <v>〇</v>
          </cell>
          <cell r="M11">
            <v>105</v>
          </cell>
        </row>
        <row r="12">
          <cell r="B12">
            <v>9</v>
          </cell>
          <cell r="C12">
            <v>1661950</v>
          </cell>
          <cell r="D12" t="str">
            <v>池辺　裕子</v>
          </cell>
          <cell r="E12" t="str">
            <v>女</v>
          </cell>
          <cell r="F12">
            <v>50</v>
          </cell>
          <cell r="G12" t="str">
            <v>五段</v>
          </cell>
          <cell r="H12">
            <v>44213</v>
          </cell>
          <cell r="I12" t="str">
            <v>大分市</v>
          </cell>
          <cell r="K12" t="str">
            <v>×</v>
          </cell>
          <cell r="L12" t="str">
            <v>×</v>
          </cell>
          <cell r="M12">
            <v>105</v>
          </cell>
        </row>
        <row r="13">
          <cell r="B13">
            <v>10</v>
          </cell>
          <cell r="C13">
            <v>1562743</v>
          </cell>
          <cell r="D13" t="str">
            <v>磯崎　淳一</v>
          </cell>
          <cell r="E13" t="str">
            <v>男</v>
          </cell>
          <cell r="F13">
            <v>52</v>
          </cell>
          <cell r="G13" t="str">
            <v>五段</v>
          </cell>
          <cell r="H13">
            <v>43716</v>
          </cell>
          <cell r="I13" t="str">
            <v>大分市</v>
          </cell>
          <cell r="K13" t="str">
            <v>×</v>
          </cell>
          <cell r="L13" t="str">
            <v>×</v>
          </cell>
          <cell r="M13">
            <v>105</v>
          </cell>
        </row>
        <row r="14">
          <cell r="B14">
            <v>11</v>
          </cell>
          <cell r="C14">
            <v>1166323</v>
          </cell>
          <cell r="D14" t="str">
            <v>須藤 誠司</v>
          </cell>
          <cell r="E14" t="str">
            <v>男</v>
          </cell>
          <cell r="F14">
            <v>52</v>
          </cell>
          <cell r="G14" t="str">
            <v>五段</v>
          </cell>
          <cell r="H14">
            <v>42708</v>
          </cell>
          <cell r="I14" t="str">
            <v>別府市</v>
          </cell>
          <cell r="K14" t="str">
            <v>×</v>
          </cell>
          <cell r="L14" t="str">
            <v>×</v>
          </cell>
          <cell r="M14">
            <v>105</v>
          </cell>
        </row>
        <row r="15">
          <cell r="B15">
            <v>12</v>
          </cell>
          <cell r="C15">
            <v>1084457</v>
          </cell>
          <cell r="D15" t="str">
            <v>中村　泉</v>
          </cell>
          <cell r="E15" t="str">
            <v>女</v>
          </cell>
          <cell r="F15">
            <v>56</v>
          </cell>
          <cell r="G15" t="str">
            <v>五段</v>
          </cell>
          <cell r="H15">
            <v>42344</v>
          </cell>
          <cell r="I15" t="str">
            <v>杵築市</v>
          </cell>
          <cell r="J15" t="str">
            <v>29日のみ</v>
          </cell>
          <cell r="K15" t="str">
            <v>〇</v>
          </cell>
          <cell r="L15" t="str">
            <v>×</v>
          </cell>
          <cell r="M15">
            <v>105</v>
          </cell>
        </row>
        <row r="16">
          <cell r="B16">
            <v>13</v>
          </cell>
          <cell r="C16">
            <v>1388529</v>
          </cell>
          <cell r="D16" t="str">
            <v>塚原　裕子</v>
          </cell>
          <cell r="E16" t="str">
            <v>女</v>
          </cell>
          <cell r="F16">
            <v>41</v>
          </cell>
          <cell r="G16" t="str">
            <v>五段</v>
          </cell>
          <cell r="H16">
            <v>42169</v>
          </cell>
          <cell r="I16" t="str">
            <v>大分市</v>
          </cell>
          <cell r="K16" t="str">
            <v>×</v>
          </cell>
          <cell r="L16" t="str">
            <v>×</v>
          </cell>
          <cell r="M16">
            <v>105</v>
          </cell>
        </row>
        <row r="17">
          <cell r="B17">
            <v>14</v>
          </cell>
          <cell r="C17">
            <v>1084458</v>
          </cell>
          <cell r="D17" t="str">
            <v>帯刀　清信</v>
          </cell>
          <cell r="E17" t="str">
            <v>男</v>
          </cell>
          <cell r="F17">
            <v>76</v>
          </cell>
          <cell r="G17" t="str">
            <v>五段</v>
          </cell>
          <cell r="H17">
            <v>42169</v>
          </cell>
          <cell r="I17" t="str">
            <v>杵築市</v>
          </cell>
          <cell r="K17" t="str">
            <v>〇</v>
          </cell>
          <cell r="L17" t="str">
            <v>〇</v>
          </cell>
          <cell r="M17">
            <v>105</v>
          </cell>
        </row>
        <row r="18">
          <cell r="B18">
            <v>15</v>
          </cell>
          <cell r="C18">
            <v>1085869</v>
          </cell>
          <cell r="D18" t="str">
            <v>三代　広行</v>
          </cell>
          <cell r="E18" t="str">
            <v>男</v>
          </cell>
          <cell r="F18">
            <v>62</v>
          </cell>
          <cell r="G18" t="str">
            <v>五段</v>
          </cell>
          <cell r="H18">
            <v>39999</v>
          </cell>
          <cell r="I18" t="str">
            <v>豊後大野市</v>
          </cell>
          <cell r="K18" t="str">
            <v>×</v>
          </cell>
          <cell r="L18" t="str">
            <v>×</v>
          </cell>
          <cell r="M18">
            <v>105</v>
          </cell>
        </row>
        <row r="19">
          <cell r="B19">
            <v>16</v>
          </cell>
          <cell r="C19">
            <v>1085661</v>
          </cell>
          <cell r="D19" t="str">
            <v>牧野　将治</v>
          </cell>
          <cell r="E19" t="str">
            <v>男</v>
          </cell>
          <cell r="F19">
            <v>52</v>
          </cell>
          <cell r="G19" t="str">
            <v>五段</v>
          </cell>
          <cell r="H19">
            <v>39956</v>
          </cell>
          <cell r="I19" t="str">
            <v>大分市</v>
          </cell>
          <cell r="J19" t="str">
            <v>30日のみ</v>
          </cell>
          <cell r="K19" t="str">
            <v>×</v>
          </cell>
          <cell r="L19" t="str">
            <v>×</v>
          </cell>
          <cell r="M19">
            <v>105</v>
          </cell>
        </row>
        <row r="20">
          <cell r="B20">
            <v>17</v>
          </cell>
          <cell r="C20">
            <v>1085257</v>
          </cell>
          <cell r="D20" t="str">
            <v>後藤　絵莉子</v>
          </cell>
          <cell r="E20" t="str">
            <v>女</v>
          </cell>
          <cell r="F20">
            <v>39</v>
          </cell>
          <cell r="G20" t="str">
            <v>錬士五段</v>
          </cell>
          <cell r="H20">
            <v>45905</v>
          </cell>
          <cell r="I20" t="str">
            <v>豊後大野市</v>
          </cell>
          <cell r="K20" t="str">
            <v>〇</v>
          </cell>
          <cell r="L20" t="str">
            <v>〇</v>
          </cell>
          <cell r="M20">
            <v>115</v>
          </cell>
        </row>
        <row r="21">
          <cell r="B21">
            <v>18</v>
          </cell>
          <cell r="C21">
            <v>1085650</v>
          </cell>
          <cell r="D21" t="str">
            <v>川村　光俊</v>
          </cell>
          <cell r="E21" t="str">
            <v>男</v>
          </cell>
          <cell r="F21">
            <v>50</v>
          </cell>
          <cell r="G21" t="str">
            <v>錬士五段</v>
          </cell>
          <cell r="H21">
            <v>45837</v>
          </cell>
          <cell r="I21" t="str">
            <v>大分市</v>
          </cell>
          <cell r="K21" t="str">
            <v>×</v>
          </cell>
          <cell r="L21" t="str">
            <v>×</v>
          </cell>
          <cell r="M21">
            <v>115</v>
          </cell>
        </row>
        <row r="22">
          <cell r="B22">
            <v>19</v>
          </cell>
          <cell r="C22">
            <v>1598279</v>
          </cell>
          <cell r="D22" t="str">
            <v>村井　綾</v>
          </cell>
          <cell r="E22" t="str">
            <v>女</v>
          </cell>
          <cell r="F22">
            <v>57</v>
          </cell>
          <cell r="G22" t="str">
            <v>錬士五段</v>
          </cell>
          <cell r="H22">
            <v>45614</v>
          </cell>
          <cell r="I22" t="str">
            <v>大分市</v>
          </cell>
          <cell r="K22" t="str">
            <v>×</v>
          </cell>
          <cell r="L22" t="str">
            <v>×</v>
          </cell>
          <cell r="M22">
            <v>115</v>
          </cell>
        </row>
        <row r="23">
          <cell r="B23">
            <v>20</v>
          </cell>
          <cell r="C23">
            <v>1201925</v>
          </cell>
          <cell r="D23" t="str">
            <v>松本　航太郎</v>
          </cell>
          <cell r="E23" t="str">
            <v>男</v>
          </cell>
          <cell r="F23">
            <v>33</v>
          </cell>
          <cell r="G23" t="str">
            <v>錬士五段</v>
          </cell>
          <cell r="H23">
            <v>45549</v>
          </cell>
          <cell r="I23" t="str">
            <v>日田市</v>
          </cell>
          <cell r="K23" t="str">
            <v>〇</v>
          </cell>
          <cell r="L23" t="str">
            <v>〇</v>
          </cell>
          <cell r="M23">
            <v>115</v>
          </cell>
        </row>
        <row r="24">
          <cell r="B24">
            <v>21</v>
          </cell>
          <cell r="C24">
            <v>1196365</v>
          </cell>
          <cell r="D24" t="str">
            <v>小野 雄一朗</v>
          </cell>
          <cell r="E24" t="str">
            <v>男</v>
          </cell>
          <cell r="F24">
            <v>55</v>
          </cell>
          <cell r="G24" t="str">
            <v>錬士五段</v>
          </cell>
          <cell r="H24">
            <v>45376</v>
          </cell>
          <cell r="I24" t="str">
            <v>速見郡</v>
          </cell>
          <cell r="K24" t="str">
            <v>〇</v>
          </cell>
          <cell r="L24" t="str">
            <v>〇</v>
          </cell>
          <cell r="M24">
            <v>115</v>
          </cell>
        </row>
        <row r="25">
          <cell r="B25">
            <v>22</v>
          </cell>
          <cell r="C25">
            <v>1192159</v>
          </cell>
          <cell r="D25" t="str">
            <v>釘宮　俊明</v>
          </cell>
          <cell r="E25" t="str">
            <v>男</v>
          </cell>
          <cell r="F25">
            <v>39</v>
          </cell>
          <cell r="G25" t="str">
            <v>錬士五段</v>
          </cell>
          <cell r="H25">
            <v>45376</v>
          </cell>
          <cell r="I25" t="str">
            <v>大分市</v>
          </cell>
          <cell r="K25" t="str">
            <v>×</v>
          </cell>
          <cell r="L25" t="str">
            <v>×</v>
          </cell>
          <cell r="M25">
            <v>115</v>
          </cell>
        </row>
        <row r="26">
          <cell r="B26">
            <v>23</v>
          </cell>
          <cell r="C26">
            <v>1085647</v>
          </cell>
          <cell r="D26" t="str">
            <v>江藤 裕見子</v>
          </cell>
          <cell r="E26" t="str">
            <v>女</v>
          </cell>
          <cell r="F26">
            <v>70</v>
          </cell>
          <cell r="G26" t="str">
            <v>錬士五段</v>
          </cell>
          <cell r="H26">
            <v>45257</v>
          </cell>
          <cell r="I26" t="str">
            <v>大分市</v>
          </cell>
          <cell r="K26" t="str">
            <v>×</v>
          </cell>
          <cell r="L26" t="str">
            <v>×</v>
          </cell>
          <cell r="M26">
            <v>115</v>
          </cell>
        </row>
        <row r="27">
          <cell r="B27">
            <v>24</v>
          </cell>
          <cell r="C27">
            <v>1489355</v>
          </cell>
          <cell r="D27" t="str">
            <v>安部 恒一</v>
          </cell>
          <cell r="E27" t="str">
            <v>男</v>
          </cell>
          <cell r="F27">
            <v>70</v>
          </cell>
          <cell r="G27" t="str">
            <v>錬士五段</v>
          </cell>
          <cell r="H27">
            <v>44626</v>
          </cell>
          <cell r="I27" t="str">
            <v>宇佐市</v>
          </cell>
          <cell r="K27" t="str">
            <v>×</v>
          </cell>
          <cell r="L27" t="str">
            <v>○</v>
          </cell>
          <cell r="M27">
            <v>115</v>
          </cell>
        </row>
        <row r="28">
          <cell r="B28">
            <v>25</v>
          </cell>
          <cell r="C28">
            <v>1093606</v>
          </cell>
          <cell r="D28" t="str">
            <v>首藤 富子</v>
          </cell>
          <cell r="E28" t="str">
            <v>女</v>
          </cell>
          <cell r="F28">
            <v>72</v>
          </cell>
          <cell r="G28" t="str">
            <v>錬士五段</v>
          </cell>
          <cell r="H28">
            <v>42644</v>
          </cell>
          <cell r="I28" t="str">
            <v>豊後高田市</v>
          </cell>
          <cell r="K28" t="str">
            <v>〇</v>
          </cell>
          <cell r="L28" t="str">
            <v>〇</v>
          </cell>
          <cell r="M28">
            <v>115</v>
          </cell>
        </row>
        <row r="29">
          <cell r="B29">
            <v>26</v>
          </cell>
          <cell r="C29">
            <v>1085651</v>
          </cell>
          <cell r="D29" t="str">
            <v>本多　茂</v>
          </cell>
          <cell r="E29" t="str">
            <v>男</v>
          </cell>
          <cell r="F29">
            <v>60</v>
          </cell>
          <cell r="G29" t="str">
            <v>錬士五段</v>
          </cell>
          <cell r="H29">
            <v>40897</v>
          </cell>
          <cell r="I29" t="str">
            <v>大分市</v>
          </cell>
          <cell r="K29" t="str">
            <v>×</v>
          </cell>
          <cell r="L29" t="str">
            <v>×</v>
          </cell>
          <cell r="M29">
            <v>115</v>
          </cell>
        </row>
        <row r="30">
          <cell r="B30">
            <v>27</v>
          </cell>
          <cell r="C30">
            <v>1084664</v>
          </cell>
          <cell r="D30" t="str">
            <v>工藤　庄司</v>
          </cell>
          <cell r="E30" t="str">
            <v>男</v>
          </cell>
          <cell r="F30">
            <v>67</v>
          </cell>
          <cell r="G30" t="str">
            <v>錬士五段</v>
          </cell>
          <cell r="H30">
            <v>39803</v>
          </cell>
          <cell r="I30" t="str">
            <v>杵築市</v>
          </cell>
          <cell r="K30" t="str">
            <v>〇</v>
          </cell>
          <cell r="L30" t="str">
            <v>〇</v>
          </cell>
          <cell r="M30">
            <v>115</v>
          </cell>
        </row>
        <row r="31">
          <cell r="B31">
            <v>28</v>
          </cell>
          <cell r="C31">
            <v>1455904</v>
          </cell>
          <cell r="D31" t="str">
            <v>安達 竜彦</v>
          </cell>
          <cell r="E31" t="str">
            <v>男</v>
          </cell>
          <cell r="F31">
            <v>61</v>
          </cell>
          <cell r="G31" t="str">
            <v>錬士六段</v>
          </cell>
          <cell r="H31">
            <v>44304</v>
          </cell>
          <cell r="I31" t="str">
            <v>日田市</v>
          </cell>
          <cell r="K31" t="str">
            <v>〇</v>
          </cell>
          <cell r="L31" t="str">
            <v>〇</v>
          </cell>
          <cell r="M31">
            <v>116</v>
          </cell>
        </row>
        <row r="32">
          <cell r="B32">
            <v>29</v>
          </cell>
          <cell r="C32">
            <v>1085199</v>
          </cell>
          <cell r="D32" t="str">
            <v>松尾　沙織</v>
          </cell>
          <cell r="E32" t="str">
            <v>女</v>
          </cell>
          <cell r="F32">
            <v>38</v>
          </cell>
          <cell r="G32" t="str">
            <v>錬士六段</v>
          </cell>
          <cell r="H32">
            <v>43549</v>
          </cell>
          <cell r="I32" t="str">
            <v>大分市</v>
          </cell>
          <cell r="J32" t="str">
            <v>29日のみ</v>
          </cell>
          <cell r="K32" t="str">
            <v>×</v>
          </cell>
          <cell r="L32" t="str">
            <v>×</v>
          </cell>
          <cell r="M32">
            <v>116</v>
          </cell>
        </row>
        <row r="33">
          <cell r="B33">
            <v>30</v>
          </cell>
          <cell r="C33">
            <v>1085671</v>
          </cell>
          <cell r="D33" t="str">
            <v>藍澤　修一</v>
          </cell>
          <cell r="E33" t="str">
            <v>男</v>
          </cell>
          <cell r="F33">
            <v>48</v>
          </cell>
          <cell r="G33" t="str">
            <v>錬士六段</v>
          </cell>
          <cell r="H33">
            <v>43275</v>
          </cell>
          <cell r="I33" t="str">
            <v>大分市</v>
          </cell>
          <cell r="K33" t="str">
            <v>〇</v>
          </cell>
          <cell r="L33" t="str">
            <v>〇</v>
          </cell>
          <cell r="M33">
            <v>116</v>
          </cell>
        </row>
        <row r="34">
          <cell r="B34">
            <v>31</v>
          </cell>
          <cell r="C34">
            <v>1047553</v>
          </cell>
          <cell r="D34" t="str">
            <v>日名子 智恵</v>
          </cell>
          <cell r="E34" t="str">
            <v>女</v>
          </cell>
          <cell r="F34">
            <v>48</v>
          </cell>
          <cell r="G34" t="str">
            <v>錬士六段</v>
          </cell>
          <cell r="H34">
            <v>43036</v>
          </cell>
          <cell r="I34" t="str">
            <v>大分市</v>
          </cell>
          <cell r="K34" t="str">
            <v>×</v>
          </cell>
          <cell r="L34" t="str">
            <v>×</v>
          </cell>
          <cell r="M34">
            <v>116</v>
          </cell>
        </row>
        <row r="35">
          <cell r="B35">
            <v>32</v>
          </cell>
          <cell r="C35">
            <v>1084462</v>
          </cell>
          <cell r="D35" t="str">
            <v>阿部 久美子</v>
          </cell>
          <cell r="E35" t="str">
            <v>女</v>
          </cell>
          <cell r="F35">
            <v>60</v>
          </cell>
          <cell r="G35" t="str">
            <v>錬士六段</v>
          </cell>
          <cell r="H35">
            <v>42721</v>
          </cell>
          <cell r="I35" t="str">
            <v>杵築市</v>
          </cell>
          <cell r="K35" t="str">
            <v>〇</v>
          </cell>
          <cell r="L35" t="str">
            <v>〇</v>
          </cell>
          <cell r="M35">
            <v>116</v>
          </cell>
        </row>
        <row r="36">
          <cell r="B36">
            <v>33</v>
          </cell>
          <cell r="C36">
            <v>1193231</v>
          </cell>
          <cell r="D36" t="str">
            <v>和田 純司</v>
          </cell>
          <cell r="E36" t="str">
            <v>男</v>
          </cell>
          <cell r="F36">
            <v>76</v>
          </cell>
          <cell r="G36" t="str">
            <v>錬士六段</v>
          </cell>
          <cell r="H36">
            <v>42457</v>
          </cell>
          <cell r="I36" t="str">
            <v>速見郡</v>
          </cell>
          <cell r="K36" t="str">
            <v>〇</v>
          </cell>
          <cell r="L36" t="str">
            <v>〇</v>
          </cell>
          <cell r="M36">
            <v>116</v>
          </cell>
        </row>
        <row r="37">
          <cell r="B37">
            <v>34</v>
          </cell>
          <cell r="C37">
            <v>1084541</v>
          </cell>
          <cell r="D37" t="str">
            <v>田中 優子</v>
          </cell>
          <cell r="E37" t="str">
            <v>女</v>
          </cell>
          <cell r="F37">
            <v>67</v>
          </cell>
          <cell r="G37" t="str">
            <v>錬士六段</v>
          </cell>
          <cell r="H37">
            <v>40966</v>
          </cell>
          <cell r="I37" t="str">
            <v>佐伯市</v>
          </cell>
          <cell r="K37" t="str">
            <v>×</v>
          </cell>
          <cell r="L37" t="str">
            <v>×</v>
          </cell>
          <cell r="M37">
            <v>116</v>
          </cell>
        </row>
        <row r="38">
          <cell r="B38">
            <v>35</v>
          </cell>
          <cell r="C38">
            <v>1085655</v>
          </cell>
          <cell r="D38" t="str">
            <v>安達　笑子</v>
          </cell>
          <cell r="E38" t="str">
            <v>女</v>
          </cell>
          <cell r="F38">
            <v>47</v>
          </cell>
          <cell r="G38" t="str">
            <v>錬士六段</v>
          </cell>
          <cell r="H38">
            <v>40504</v>
          </cell>
          <cell r="I38" t="str">
            <v>大分市</v>
          </cell>
          <cell r="K38" t="str">
            <v>〇</v>
          </cell>
          <cell r="L38" t="str">
            <v>〇</v>
          </cell>
          <cell r="M38">
            <v>116</v>
          </cell>
        </row>
        <row r="39">
          <cell r="B39">
            <v>36</v>
          </cell>
          <cell r="C39">
            <v>1036767</v>
          </cell>
          <cell r="D39" t="str">
            <v>加藤　明美</v>
          </cell>
          <cell r="E39" t="str">
            <v>女</v>
          </cell>
          <cell r="F39">
            <v>75</v>
          </cell>
          <cell r="G39" t="str">
            <v>錬士六段</v>
          </cell>
          <cell r="H39">
            <v>39167</v>
          </cell>
          <cell r="I39" t="str">
            <v>大分市</v>
          </cell>
          <cell r="K39" t="str">
            <v>〇</v>
          </cell>
          <cell r="L39" t="str">
            <v>〇</v>
          </cell>
          <cell r="M39">
            <v>116</v>
          </cell>
        </row>
        <row r="40">
          <cell r="B40">
            <v>37</v>
          </cell>
          <cell r="C40">
            <v>1085635</v>
          </cell>
          <cell r="D40" t="str">
            <v>杉永　基勝</v>
          </cell>
          <cell r="E40" t="str">
            <v>男</v>
          </cell>
          <cell r="F40">
            <v>56</v>
          </cell>
          <cell r="G40" t="str">
            <v>教士六段</v>
          </cell>
          <cell r="H40">
            <v>45550</v>
          </cell>
          <cell r="I40" t="str">
            <v>大分市</v>
          </cell>
          <cell r="K40" t="str">
            <v>〇</v>
          </cell>
          <cell r="L40" t="str">
            <v>〇</v>
          </cell>
          <cell r="M40">
            <v>126</v>
          </cell>
        </row>
        <row r="41">
          <cell r="B41">
            <v>38</v>
          </cell>
          <cell r="C41">
            <v>1084506</v>
          </cell>
          <cell r="D41" t="str">
            <v>亀山　節子</v>
          </cell>
          <cell r="E41" t="str">
            <v>女</v>
          </cell>
          <cell r="F41">
            <v>73</v>
          </cell>
          <cell r="G41" t="str">
            <v>教士六段</v>
          </cell>
          <cell r="H41">
            <v>42129</v>
          </cell>
          <cell r="I41" t="str">
            <v>佐伯市</v>
          </cell>
          <cell r="K41" t="str">
            <v>〇</v>
          </cell>
          <cell r="L41" t="str">
            <v>〇</v>
          </cell>
          <cell r="M41">
            <v>126</v>
          </cell>
        </row>
        <row r="42">
          <cell r="B42">
            <v>39</v>
          </cell>
          <cell r="C42">
            <v>1085586</v>
          </cell>
          <cell r="D42" t="str">
            <v>後藤　博美</v>
          </cell>
          <cell r="E42" t="str">
            <v>男</v>
          </cell>
          <cell r="F42">
            <v>67</v>
          </cell>
          <cell r="G42" t="str">
            <v>教士六段</v>
          </cell>
          <cell r="H42">
            <v>41994</v>
          </cell>
          <cell r="I42" t="str">
            <v>大分市</v>
          </cell>
          <cell r="K42" t="str">
            <v>〇</v>
          </cell>
          <cell r="L42" t="str">
            <v>〇</v>
          </cell>
          <cell r="M42">
            <v>126</v>
          </cell>
        </row>
        <row r="43">
          <cell r="B43">
            <v>40</v>
          </cell>
          <cell r="C43">
            <v>1085609</v>
          </cell>
          <cell r="D43" t="str">
            <v>熊谷 直子</v>
          </cell>
          <cell r="E43" t="str">
            <v>女</v>
          </cell>
          <cell r="F43">
            <v>74</v>
          </cell>
          <cell r="G43" t="str">
            <v>教士六段</v>
          </cell>
          <cell r="H43">
            <v>41266</v>
          </cell>
          <cell r="I43" t="str">
            <v>宇佐市</v>
          </cell>
          <cell r="K43" t="str">
            <v>×</v>
          </cell>
          <cell r="L43" t="str">
            <v>×</v>
          </cell>
          <cell r="M43">
            <v>126</v>
          </cell>
        </row>
        <row r="44">
          <cell r="B44">
            <v>41</v>
          </cell>
          <cell r="C44">
            <v>1085569</v>
          </cell>
          <cell r="D44" t="str">
            <v>廣瀬 啓二郎</v>
          </cell>
          <cell r="E44" t="str">
            <v>男</v>
          </cell>
          <cell r="F44">
            <v>66</v>
          </cell>
          <cell r="G44" t="str">
            <v>教士六段</v>
          </cell>
          <cell r="H44">
            <v>39573</v>
          </cell>
          <cell r="I44" t="str">
            <v>大分市</v>
          </cell>
          <cell r="K44" t="str">
            <v>〇</v>
          </cell>
          <cell r="L44" t="str">
            <v>〇</v>
          </cell>
          <cell r="M44">
            <v>126</v>
          </cell>
        </row>
        <row r="45">
          <cell r="B45">
            <v>42</v>
          </cell>
          <cell r="C45">
            <v>1085589</v>
          </cell>
          <cell r="D45" t="str">
            <v>石田 知恵子</v>
          </cell>
          <cell r="E45" t="str">
            <v>女</v>
          </cell>
          <cell r="F45">
            <v>78</v>
          </cell>
          <cell r="G45" t="str">
            <v>教士六段</v>
          </cell>
          <cell r="H45">
            <v>39417</v>
          </cell>
          <cell r="I45" t="str">
            <v>大分市</v>
          </cell>
          <cell r="K45" t="str">
            <v>×</v>
          </cell>
          <cell r="L45" t="str">
            <v>〇</v>
          </cell>
          <cell r="M45">
            <v>126</v>
          </cell>
        </row>
        <row r="46">
          <cell r="B46">
            <v>43</v>
          </cell>
          <cell r="C46">
            <v>1085928</v>
          </cell>
          <cell r="D46" t="str">
            <v>久枝 美智子</v>
          </cell>
          <cell r="E46" t="str">
            <v>女</v>
          </cell>
          <cell r="F46">
            <v>79</v>
          </cell>
          <cell r="G46" t="str">
            <v>教士六段</v>
          </cell>
          <cell r="H46">
            <v>33909</v>
          </cell>
          <cell r="I46" t="str">
            <v>中津市</v>
          </cell>
          <cell r="K46" t="str">
            <v>×</v>
          </cell>
          <cell r="L46" t="str">
            <v>×</v>
          </cell>
          <cell r="M46">
            <v>126</v>
          </cell>
        </row>
        <row r="47">
          <cell r="B47">
            <v>44</v>
          </cell>
          <cell r="C47">
            <v>1084365</v>
          </cell>
          <cell r="D47" t="str">
            <v>熊谷 敬造</v>
          </cell>
          <cell r="E47" t="str">
            <v>男</v>
          </cell>
          <cell r="F47">
            <v>75</v>
          </cell>
          <cell r="G47" t="str">
            <v>教士七段</v>
          </cell>
          <cell r="H47">
            <v>41994</v>
          </cell>
          <cell r="I47" t="str">
            <v>宇佐市</v>
          </cell>
          <cell r="K47" t="str">
            <v>×</v>
          </cell>
          <cell r="L47" t="str">
            <v>×</v>
          </cell>
          <cell r="M47">
            <v>127</v>
          </cell>
        </row>
        <row r="48">
          <cell r="B48">
            <v>45</v>
          </cell>
          <cell r="C48">
            <v>1085943</v>
          </cell>
          <cell r="D48" t="str">
            <v>吉武 美智代</v>
          </cell>
          <cell r="E48" t="str">
            <v>女</v>
          </cell>
          <cell r="F48">
            <v>50</v>
          </cell>
          <cell r="G48" t="str">
            <v>教士七段</v>
          </cell>
          <cell r="H48">
            <v>41764</v>
          </cell>
          <cell r="I48" t="str">
            <v>中津市</v>
          </cell>
          <cell r="K48" t="str">
            <v>×</v>
          </cell>
          <cell r="L48" t="str">
            <v>×</v>
          </cell>
          <cell r="M48">
            <v>127</v>
          </cell>
        </row>
        <row r="49">
          <cell r="B49">
            <v>46</v>
          </cell>
          <cell r="C49">
            <v>1084367</v>
          </cell>
          <cell r="D49" t="str">
            <v>園田 将巳</v>
          </cell>
          <cell r="E49" t="str">
            <v>男</v>
          </cell>
          <cell r="F49">
            <v>47</v>
          </cell>
          <cell r="G49" t="str">
            <v>教士七段</v>
          </cell>
          <cell r="H49">
            <v>41764</v>
          </cell>
          <cell r="I49" t="str">
            <v>宇佐市</v>
          </cell>
          <cell r="K49" t="str">
            <v>×</v>
          </cell>
          <cell r="L49" t="str">
            <v>×</v>
          </cell>
          <cell r="M49">
            <v>127</v>
          </cell>
        </row>
        <row r="50">
          <cell r="B50">
            <v>47</v>
          </cell>
          <cell r="C50">
            <v>1085593</v>
          </cell>
          <cell r="D50" t="str">
            <v>衛藤　嘉美</v>
          </cell>
          <cell r="E50" t="str">
            <v>女</v>
          </cell>
          <cell r="F50">
            <v>61</v>
          </cell>
          <cell r="G50" t="str">
            <v>教士七段</v>
          </cell>
          <cell r="H50">
            <v>38843</v>
          </cell>
          <cell r="I50" t="str">
            <v>大分市</v>
          </cell>
          <cell r="K50" t="str">
            <v>〇</v>
          </cell>
          <cell r="L50" t="str">
            <v>〇</v>
          </cell>
          <cell r="M50">
            <v>127</v>
          </cell>
        </row>
        <row r="53">
          <cell r="B53">
            <v>46</v>
          </cell>
        </row>
        <row r="54">
          <cell r="B54">
            <v>47</v>
          </cell>
        </row>
        <row r="55">
          <cell r="B55">
            <v>48</v>
          </cell>
        </row>
        <row r="56">
          <cell r="B56">
            <v>49</v>
          </cell>
        </row>
        <row r="57">
          <cell r="B57">
            <v>50</v>
          </cell>
          <cell r="K57">
            <v>0</v>
          </cell>
          <cell r="L5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9C52-EC44-4803-A44F-BC45553BDCAD}">
  <sheetPr>
    <tabColor rgb="FFFFC000"/>
  </sheetPr>
  <dimension ref="A1:N34"/>
  <sheetViews>
    <sheetView tabSelected="1" workbookViewId="0">
      <selection activeCell="C11" sqref="C11"/>
    </sheetView>
  </sheetViews>
  <sheetFormatPr defaultColWidth="8.875" defaultRowHeight="24.95" customHeight="1" x14ac:dyDescent="0.15"/>
  <cols>
    <col min="1" max="1" width="6.75" style="1" customWidth="1"/>
    <col min="2" max="2" width="12.75" style="1" customWidth="1"/>
    <col min="3" max="3" width="16.75" style="1" customWidth="1"/>
    <col min="4" max="5" width="6.875" style="1" customWidth="1"/>
    <col min="6" max="6" width="12.75" style="1" customWidth="1"/>
    <col min="7" max="8" width="10.625" style="1" customWidth="1"/>
    <col min="9" max="10" width="4.625" style="1" customWidth="1"/>
    <col min="11" max="11" width="1.875" style="1" customWidth="1"/>
    <col min="12" max="16384" width="8.875" style="1"/>
  </cols>
  <sheetData>
    <row r="1" spans="1:14" ht="24.95" customHeight="1" x14ac:dyDescent="0.15">
      <c r="G1" s="2" t="s">
        <v>0</v>
      </c>
      <c r="H1" s="3">
        <v>46346</v>
      </c>
      <c r="I1" s="3"/>
      <c r="J1" s="3"/>
    </row>
    <row r="2" spans="1:14" ht="24.95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4" ht="20.100000000000001" customHeight="1" x14ac:dyDescent="0.15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11" t="s">
        <v>10</v>
      </c>
      <c r="J3" s="12"/>
      <c r="L3" s="13" t="s">
        <v>11</v>
      </c>
    </row>
    <row r="4" spans="1:14" ht="20.100000000000001" customHeight="1" x14ac:dyDescent="0.15">
      <c r="A4" s="14"/>
      <c r="B4" s="15"/>
      <c r="C4" s="15"/>
      <c r="D4" s="16"/>
      <c r="E4" s="17"/>
      <c r="F4" s="17"/>
      <c r="G4" s="18"/>
      <c r="H4" s="19"/>
      <c r="I4" s="20" t="s">
        <v>12</v>
      </c>
      <c r="J4" s="21" t="s">
        <v>13</v>
      </c>
      <c r="L4" s="13" t="s">
        <v>14</v>
      </c>
      <c r="M4" s="22"/>
      <c r="N4" s="22"/>
    </row>
    <row r="5" spans="1:14" ht="24.95" customHeight="1" x14ac:dyDescent="0.15">
      <c r="A5" s="23" t="s">
        <v>15</v>
      </c>
      <c r="B5" s="24">
        <v>1234567</v>
      </c>
      <c r="C5" s="25" t="s">
        <v>16</v>
      </c>
      <c r="D5" s="26" t="s">
        <v>17</v>
      </c>
      <c r="E5" s="27">
        <v>66</v>
      </c>
      <c r="F5" s="27" t="s">
        <v>18</v>
      </c>
      <c r="G5" s="28">
        <v>39901</v>
      </c>
      <c r="H5" s="28"/>
      <c r="I5" s="29" t="s">
        <v>19</v>
      </c>
      <c r="J5" s="30" t="s">
        <v>20</v>
      </c>
      <c r="L5" s="13" t="s">
        <v>21</v>
      </c>
    </row>
    <row r="6" spans="1:14" ht="24.95" customHeight="1" x14ac:dyDescent="0.15">
      <c r="A6" s="31">
        <v>1</v>
      </c>
      <c r="B6" s="32"/>
      <c r="C6" s="33"/>
      <c r="D6" s="34"/>
      <c r="E6" s="35"/>
      <c r="F6" s="35"/>
      <c r="G6" s="36"/>
      <c r="H6" s="36"/>
      <c r="I6" s="37"/>
      <c r="J6" s="38"/>
    </row>
    <row r="7" spans="1:14" ht="24.95" customHeight="1" x14ac:dyDescent="0.15">
      <c r="A7" s="39">
        <v>2</v>
      </c>
      <c r="B7" s="40"/>
      <c r="C7" s="41"/>
      <c r="D7" s="42"/>
      <c r="E7" s="43"/>
      <c r="F7" s="43"/>
      <c r="G7" s="44"/>
      <c r="H7" s="44"/>
      <c r="I7" s="45"/>
      <c r="J7" s="46"/>
    </row>
    <row r="8" spans="1:14" ht="24.95" customHeight="1" x14ac:dyDescent="0.15">
      <c r="A8" s="39">
        <v>3</v>
      </c>
      <c r="B8" s="40"/>
      <c r="C8" s="41"/>
      <c r="D8" s="42"/>
      <c r="E8" s="43"/>
      <c r="F8" s="43"/>
      <c r="G8" s="44"/>
      <c r="H8" s="44"/>
      <c r="I8" s="45"/>
      <c r="J8" s="46"/>
    </row>
    <row r="9" spans="1:14" ht="24.95" customHeight="1" x14ac:dyDescent="0.15">
      <c r="A9" s="39">
        <v>4</v>
      </c>
      <c r="B9" s="40"/>
      <c r="C9" s="41"/>
      <c r="D9" s="42"/>
      <c r="E9" s="43"/>
      <c r="F9" s="43"/>
      <c r="G9" s="44"/>
      <c r="H9" s="44"/>
      <c r="I9" s="45"/>
      <c r="J9" s="46"/>
    </row>
    <row r="10" spans="1:14" ht="24.95" customHeight="1" x14ac:dyDescent="0.15">
      <c r="A10" s="39">
        <v>5</v>
      </c>
      <c r="B10" s="40"/>
      <c r="C10" s="41"/>
      <c r="D10" s="42"/>
      <c r="E10" s="43"/>
      <c r="F10" s="43"/>
      <c r="G10" s="44"/>
      <c r="H10" s="44"/>
      <c r="I10" s="45"/>
      <c r="J10" s="46"/>
    </row>
    <row r="11" spans="1:14" ht="24.95" customHeight="1" x14ac:dyDescent="0.15">
      <c r="A11" s="39">
        <v>6</v>
      </c>
      <c r="B11" s="40"/>
      <c r="C11" s="41"/>
      <c r="D11" s="42"/>
      <c r="E11" s="43"/>
      <c r="F11" s="43"/>
      <c r="G11" s="44"/>
      <c r="H11" s="44"/>
      <c r="I11" s="45"/>
      <c r="J11" s="46"/>
    </row>
    <row r="12" spans="1:14" ht="24.95" customHeight="1" x14ac:dyDescent="0.15">
      <c r="A12" s="39">
        <v>7</v>
      </c>
      <c r="B12" s="40"/>
      <c r="C12" s="41"/>
      <c r="D12" s="42"/>
      <c r="E12" s="43"/>
      <c r="F12" s="43"/>
      <c r="G12" s="44"/>
      <c r="H12" s="44"/>
      <c r="I12" s="45"/>
      <c r="J12" s="46"/>
    </row>
    <row r="13" spans="1:14" ht="24.95" customHeight="1" x14ac:dyDescent="0.15">
      <c r="A13" s="39">
        <v>8</v>
      </c>
      <c r="B13" s="40"/>
      <c r="C13" s="41"/>
      <c r="D13" s="42"/>
      <c r="E13" s="43"/>
      <c r="F13" s="43"/>
      <c r="G13" s="44"/>
      <c r="H13" s="44"/>
      <c r="I13" s="45"/>
      <c r="J13" s="46"/>
    </row>
    <row r="14" spans="1:14" ht="24.95" customHeight="1" x14ac:dyDescent="0.15">
      <c r="A14" s="39">
        <v>9</v>
      </c>
      <c r="B14" s="40"/>
      <c r="C14" s="41"/>
      <c r="D14" s="42"/>
      <c r="E14" s="43"/>
      <c r="F14" s="43"/>
      <c r="G14" s="44"/>
      <c r="H14" s="44"/>
      <c r="I14" s="45"/>
      <c r="J14" s="46"/>
    </row>
    <row r="15" spans="1:14" ht="24.95" customHeight="1" x14ac:dyDescent="0.15">
      <c r="A15" s="39">
        <v>10</v>
      </c>
      <c r="B15" s="40"/>
      <c r="C15" s="41"/>
      <c r="D15" s="42"/>
      <c r="E15" s="43"/>
      <c r="F15" s="43"/>
      <c r="G15" s="44"/>
      <c r="H15" s="44"/>
      <c r="I15" s="45"/>
      <c r="J15" s="46"/>
    </row>
    <row r="16" spans="1:14" ht="24.95" customHeight="1" x14ac:dyDescent="0.15">
      <c r="A16" s="39">
        <v>11</v>
      </c>
      <c r="B16" s="40"/>
      <c r="C16" s="41"/>
      <c r="D16" s="42"/>
      <c r="E16" s="43"/>
      <c r="F16" s="43"/>
      <c r="G16" s="44"/>
      <c r="H16" s="44"/>
      <c r="I16" s="45"/>
      <c r="J16" s="46"/>
    </row>
    <row r="17" spans="1:12" ht="24.95" customHeight="1" x14ac:dyDescent="0.15">
      <c r="A17" s="39">
        <v>12</v>
      </c>
      <c r="B17" s="40"/>
      <c r="C17" s="41"/>
      <c r="D17" s="42"/>
      <c r="E17" s="43"/>
      <c r="F17" s="43"/>
      <c r="G17" s="44"/>
      <c r="H17" s="44"/>
      <c r="I17" s="45"/>
      <c r="J17" s="46"/>
    </row>
    <row r="18" spans="1:12" ht="24.95" customHeight="1" x14ac:dyDescent="0.15">
      <c r="A18" s="39">
        <v>13</v>
      </c>
      <c r="B18" s="40"/>
      <c r="C18" s="41"/>
      <c r="D18" s="42"/>
      <c r="E18" s="43"/>
      <c r="F18" s="43"/>
      <c r="G18" s="44"/>
      <c r="H18" s="44"/>
      <c r="I18" s="45"/>
      <c r="J18" s="46"/>
    </row>
    <row r="19" spans="1:12" ht="24.95" customHeight="1" x14ac:dyDescent="0.15">
      <c r="A19" s="39">
        <v>14</v>
      </c>
      <c r="B19" s="40"/>
      <c r="C19" s="41"/>
      <c r="D19" s="42"/>
      <c r="E19" s="43"/>
      <c r="F19" s="43"/>
      <c r="G19" s="44"/>
      <c r="H19" s="44"/>
      <c r="I19" s="45"/>
      <c r="J19" s="46"/>
    </row>
    <row r="20" spans="1:12" ht="24.95" customHeight="1" x14ac:dyDescent="0.15">
      <c r="A20" s="39">
        <v>15</v>
      </c>
      <c r="B20" s="40"/>
      <c r="C20" s="41"/>
      <c r="D20" s="42"/>
      <c r="E20" s="43"/>
      <c r="F20" s="43"/>
      <c r="G20" s="44"/>
      <c r="H20" s="44"/>
      <c r="I20" s="45"/>
      <c r="J20" s="46"/>
    </row>
    <row r="21" spans="1:12" ht="24.95" customHeight="1" x14ac:dyDescent="0.15">
      <c r="A21" s="39">
        <v>16</v>
      </c>
      <c r="B21" s="40"/>
      <c r="C21" s="41"/>
      <c r="D21" s="42"/>
      <c r="E21" s="43"/>
      <c r="F21" s="43"/>
      <c r="G21" s="44"/>
      <c r="H21" s="44"/>
      <c r="I21" s="45"/>
      <c r="J21" s="46"/>
    </row>
    <row r="22" spans="1:12" ht="24.95" customHeight="1" x14ac:dyDescent="0.15">
      <c r="A22" s="39">
        <v>17</v>
      </c>
      <c r="B22" s="40"/>
      <c r="C22" s="41"/>
      <c r="D22" s="42"/>
      <c r="E22" s="43"/>
      <c r="F22" s="43"/>
      <c r="G22" s="44"/>
      <c r="H22" s="44"/>
      <c r="I22" s="45"/>
      <c r="J22" s="46"/>
    </row>
    <row r="23" spans="1:12" ht="24.95" customHeight="1" x14ac:dyDescent="0.15">
      <c r="A23" s="39">
        <v>18</v>
      </c>
      <c r="B23" s="40"/>
      <c r="C23" s="41"/>
      <c r="D23" s="42"/>
      <c r="E23" s="43"/>
      <c r="F23" s="43"/>
      <c r="G23" s="44"/>
      <c r="H23" s="44"/>
      <c r="I23" s="45"/>
      <c r="J23" s="46"/>
    </row>
    <row r="24" spans="1:12" ht="24.95" customHeight="1" x14ac:dyDescent="0.15">
      <c r="A24" s="39">
        <v>19</v>
      </c>
      <c r="B24" s="40"/>
      <c r="C24" s="41"/>
      <c r="D24" s="42"/>
      <c r="E24" s="43"/>
      <c r="F24" s="43"/>
      <c r="G24" s="44"/>
      <c r="H24" s="44"/>
      <c r="I24" s="45"/>
      <c r="J24" s="46"/>
    </row>
    <row r="25" spans="1:12" ht="24.95" customHeight="1" thickBot="1" x14ac:dyDescent="0.2">
      <c r="A25" s="47">
        <v>20</v>
      </c>
      <c r="B25" s="48"/>
      <c r="C25" s="49"/>
      <c r="D25" s="50"/>
      <c r="E25" s="51"/>
      <c r="F25" s="51"/>
      <c r="G25" s="52"/>
      <c r="H25" s="52"/>
      <c r="I25" s="53"/>
      <c r="J25" s="54"/>
    </row>
    <row r="26" spans="1:12" ht="24.95" customHeight="1" thickTop="1" x14ac:dyDescent="0.15">
      <c r="A26" s="55" t="s">
        <v>22</v>
      </c>
      <c r="B26" s="56">
        <f>COUNTA(B6:B25)</f>
        <v>0</v>
      </c>
      <c r="C26" s="57"/>
      <c r="D26" s="58"/>
      <c r="E26" s="59"/>
      <c r="F26" s="59"/>
      <c r="G26" s="60"/>
      <c r="H26" s="60"/>
      <c r="I26" s="61">
        <f>COUNTIF(I6:I25,"○")</f>
        <v>0</v>
      </c>
      <c r="J26" s="62">
        <f>COUNTIF(J6:J25,"○")</f>
        <v>0</v>
      </c>
      <c r="L26" s="13" t="s">
        <v>23</v>
      </c>
    </row>
    <row r="27" spans="1:12" ht="24.95" customHeight="1" x14ac:dyDescent="0.15">
      <c r="A27" s="63"/>
      <c r="B27" s="2" t="s">
        <v>24</v>
      </c>
      <c r="C27" s="64">
        <v>5000</v>
      </c>
      <c r="D27" s="65" t="s">
        <v>25</v>
      </c>
      <c r="E27" s="66">
        <f>B26</f>
        <v>0</v>
      </c>
      <c r="F27" s="65" t="s">
        <v>26</v>
      </c>
      <c r="G27" s="64">
        <f>E27*C27</f>
        <v>0</v>
      </c>
      <c r="H27" s="65" t="s">
        <v>27</v>
      </c>
      <c r="I27" s="65"/>
      <c r="L27" s="13" t="s">
        <v>23</v>
      </c>
    </row>
    <row r="28" spans="1:12" ht="24.95" customHeight="1" thickBot="1" x14ac:dyDescent="0.2">
      <c r="A28" s="63"/>
      <c r="B28" s="2" t="s">
        <v>28</v>
      </c>
      <c r="C28" s="64">
        <v>700</v>
      </c>
      <c r="D28" s="65" t="s">
        <v>25</v>
      </c>
      <c r="E28" s="66">
        <f>I26+J26</f>
        <v>0</v>
      </c>
      <c r="F28" s="65" t="s">
        <v>26</v>
      </c>
      <c r="G28" s="64">
        <f>E28*C28</f>
        <v>0</v>
      </c>
      <c r="H28" s="65" t="s">
        <v>27</v>
      </c>
      <c r="I28" s="65"/>
      <c r="L28" s="13" t="s">
        <v>23</v>
      </c>
    </row>
    <row r="29" spans="1:12" ht="24.95" customHeight="1" thickTop="1" x14ac:dyDescent="0.15">
      <c r="A29" s="63"/>
      <c r="B29" s="67" t="s">
        <v>29</v>
      </c>
      <c r="C29" s="68"/>
      <c r="D29" s="69"/>
      <c r="E29" s="69"/>
      <c r="F29" s="69"/>
      <c r="G29" s="70">
        <f>SUM(G27:G28)</f>
        <v>0</v>
      </c>
      <c r="H29" s="71" t="s">
        <v>27</v>
      </c>
      <c r="I29" s="65"/>
      <c r="L29" s="13" t="s">
        <v>23</v>
      </c>
    </row>
    <row r="30" spans="1:12" ht="24.95" customHeight="1" x14ac:dyDescent="0.15">
      <c r="A30" s="63"/>
      <c r="B30" s="72"/>
      <c r="C30" s="64"/>
      <c r="D30" s="65"/>
      <c r="E30" s="65"/>
      <c r="F30" s="65"/>
      <c r="G30" s="73"/>
      <c r="H30" s="74"/>
      <c r="I30" s="65"/>
      <c r="L30" s="13"/>
    </row>
    <row r="31" spans="1:12" ht="24.95" customHeight="1" x14ac:dyDescent="0.15">
      <c r="A31" s="63" t="s">
        <v>30</v>
      </c>
      <c r="B31" s="75">
        <v>46336</v>
      </c>
      <c r="C31" s="76"/>
      <c r="D31" s="77" t="s">
        <v>31</v>
      </c>
      <c r="E31" s="78"/>
      <c r="F31" s="78"/>
      <c r="G31" s="78"/>
      <c r="H31" s="79"/>
      <c r="L31" s="13" t="s">
        <v>32</v>
      </c>
    </row>
    <row r="32" spans="1:12" ht="24.95" customHeight="1" x14ac:dyDescent="0.15">
      <c r="B32" s="80"/>
      <c r="C32" s="81" t="s">
        <v>33</v>
      </c>
      <c r="D32" s="82" t="s">
        <v>34</v>
      </c>
      <c r="F32" s="82"/>
      <c r="G32" s="82"/>
      <c r="H32" s="83"/>
    </row>
    <row r="33" spans="2:8" ht="24.95" customHeight="1" x14ac:dyDescent="0.15">
      <c r="B33" s="80"/>
      <c r="C33" s="81" t="s">
        <v>35</v>
      </c>
      <c r="D33" s="82" t="s">
        <v>36</v>
      </c>
      <c r="F33" s="82"/>
      <c r="G33" s="82"/>
      <c r="H33" s="83"/>
    </row>
    <row r="34" spans="2:8" ht="24.95" customHeight="1" x14ac:dyDescent="0.15">
      <c r="B34" s="84"/>
      <c r="C34" s="85" t="s">
        <v>37</v>
      </c>
      <c r="D34" s="86" t="s">
        <v>38</v>
      </c>
      <c r="E34" s="87"/>
      <c r="F34" s="86"/>
      <c r="G34" s="86"/>
      <c r="H34" s="88"/>
    </row>
  </sheetData>
  <mergeCells count="12">
    <mergeCell ref="I3:J3"/>
    <mergeCell ref="B31:C31"/>
    <mergeCell ref="H1:J1"/>
    <mergeCell ref="A2:J2"/>
    <mergeCell ref="A3:A4"/>
    <mergeCell ref="B3:B4"/>
    <mergeCell ref="C3:C4"/>
    <mergeCell ref="D3:D4"/>
    <mergeCell ref="E3:E4"/>
    <mergeCell ref="F3:F4"/>
    <mergeCell ref="G3:G4"/>
    <mergeCell ref="H3:H4"/>
  </mergeCells>
  <phoneticPr fontId="3"/>
  <pageMargins left="0.53" right="0.27" top="0.44" bottom="0.37" header="0.34" footer="0.28999999999999998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申込書様式</vt:lpstr>
      <vt:lpstr>申込書様式!Print_Area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2026-10-29T00:57:01Z</cp:lastPrinted>
  <dcterms:created xsi:type="dcterms:W3CDTF">2026-10-29T00:56:56Z</dcterms:created>
  <dcterms:modified xsi:type="dcterms:W3CDTF">2026-10-29T00:59:35Z</dcterms:modified>
</cp:coreProperties>
</file>